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Fastighetsförteckning" sheetId="1" r:id="rId1"/>
  </sheets>
  <definedNames/>
  <calcPr fullCalcOnLoad="1"/>
</workbook>
</file>

<file path=xl/sharedStrings.xml><?xml version="1.0" encoding="utf-8"?>
<sst xmlns="http://schemas.openxmlformats.org/spreadsheetml/2006/main" count="249" uniqueCount="186">
  <si>
    <t>Adress</t>
  </si>
  <si>
    <t>Lagfaren ägare</t>
  </si>
  <si>
    <t>Hackspettsvägen 1</t>
  </si>
  <si>
    <t>Hackspettsvägen 2</t>
  </si>
  <si>
    <t>Hackspettsvägen 3</t>
  </si>
  <si>
    <t>Sundström Michael</t>
  </si>
  <si>
    <t>Hackspettsvägen 4</t>
  </si>
  <si>
    <t>Hackspettsvägen 5</t>
  </si>
  <si>
    <t>Hackspettsvägen 6</t>
  </si>
  <si>
    <t>Hackspettsvägen 7</t>
  </si>
  <si>
    <t>Hackspettsvägen 8</t>
  </si>
  <si>
    <t>Ceimertz Peter</t>
  </si>
  <si>
    <t>Hackspettsvägen 9</t>
  </si>
  <si>
    <t>Hackspettsvägen 10</t>
  </si>
  <si>
    <t>Hackspettsvägen 11</t>
  </si>
  <si>
    <t>Hackspettsvägen 12</t>
  </si>
  <si>
    <t>Hackspettsvägen 13</t>
  </si>
  <si>
    <t>Hackspettsvägen 14</t>
  </si>
  <si>
    <t>Hackspettsvägen 15</t>
  </si>
  <si>
    <t>Hackspettsvägen 16</t>
  </si>
  <si>
    <t>Hackspettsvägen 17</t>
  </si>
  <si>
    <t>Hackspettsvägen 18</t>
  </si>
  <si>
    <t>Hackspettsvägen 20</t>
  </si>
  <si>
    <t>Hackspettsvägen 21</t>
  </si>
  <si>
    <t>Hackspettsvägen 22</t>
  </si>
  <si>
    <t>Norberg Erik</t>
  </si>
  <si>
    <t>Hackspettsvägen 23</t>
  </si>
  <si>
    <t>Mattsson Bo</t>
  </si>
  <si>
    <t>Hackspettsvägen 24</t>
  </si>
  <si>
    <t>Hackspettsvägen 26</t>
  </si>
  <si>
    <t>Rautiainen Pentti</t>
  </si>
  <si>
    <t>Hackspettsvägen 27</t>
  </si>
  <si>
    <t>Hackspettsvägen 28</t>
  </si>
  <si>
    <t>Hackspettsvägen 29</t>
  </si>
  <si>
    <t>Persson Peter</t>
  </si>
  <si>
    <t>Hackspettsvägen 30</t>
  </si>
  <si>
    <t>Hackspettsvägen 31</t>
  </si>
  <si>
    <t>Lindeberg Ove</t>
  </si>
  <si>
    <t>Hackspettsvägen 32</t>
  </si>
  <si>
    <t>Hackspettsvägen 34</t>
  </si>
  <si>
    <t>Hackspettsvägen 36</t>
  </si>
  <si>
    <t>Ekrot Lena</t>
  </si>
  <si>
    <t>Hackspettsvägen 38</t>
  </si>
  <si>
    <t>Hackspettsvägen 40</t>
  </si>
  <si>
    <t>Hagenstam Gundela</t>
  </si>
  <si>
    <t>Hackspettsvägen 42</t>
  </si>
  <si>
    <t>Kuurberg Matti</t>
  </si>
  <si>
    <t>Hackspettsvägen 44</t>
  </si>
  <si>
    <t>Hackspettsvägen 46</t>
  </si>
  <si>
    <t>Hackspettsvägen 48</t>
  </si>
  <si>
    <t>Hackspettsvägen 50</t>
  </si>
  <si>
    <t>Hackspettsvägen 52</t>
  </si>
  <si>
    <t>Hackspettsvägen 54</t>
  </si>
  <si>
    <t>Koskela Risto</t>
  </si>
  <si>
    <t>Hackspettsvägen 56</t>
  </si>
  <si>
    <t>Smith Graham</t>
  </si>
  <si>
    <t>½</t>
  </si>
  <si>
    <t>Koskela Satu</t>
  </si>
  <si>
    <t>Uola Pirjo</t>
  </si>
  <si>
    <t>Jonsson Maj-Lisa</t>
  </si>
  <si>
    <t>Hedberg Gudrun</t>
  </si>
  <si>
    <t>Wallenius Tiina</t>
  </si>
  <si>
    <t>Ägarandel</t>
  </si>
  <si>
    <t>Fastighetsbeteckning</t>
  </si>
  <si>
    <t>Hackspettsvägen 19</t>
  </si>
  <si>
    <t>Värmdö Ösby 1:367</t>
  </si>
  <si>
    <t>Värmdö Ösby 1:399</t>
  </si>
  <si>
    <t>Värmdö Ösby 1:366</t>
  </si>
  <si>
    <t>Värmdö Ösby 1:398</t>
  </si>
  <si>
    <t>Värmdö Ösby 1:365</t>
  </si>
  <si>
    <t>Värmdö Ösby 1:397</t>
  </si>
  <si>
    <t>Värmdö Ösby 1:364</t>
  </si>
  <si>
    <t>Värmdö Ösby 1:396</t>
  </si>
  <si>
    <t>Värmdö Ösby 1:363</t>
  </si>
  <si>
    <t>Värmdö Ösby 1:395</t>
  </si>
  <si>
    <t>Värmdö Ösby 1:362</t>
  </si>
  <si>
    <t>Värmdö Ösby 1:394</t>
  </si>
  <si>
    <t>Värmdö Ösby 1:361</t>
  </si>
  <si>
    <t>Värmdö Ösby 1:400</t>
  </si>
  <si>
    <t>Värmdö Ösby 1:360</t>
  </si>
  <si>
    <t>Värmdö Ösby 1:401</t>
  </si>
  <si>
    <t>Värmdö Ösby 1:359</t>
  </si>
  <si>
    <t>Värmdö Ösby 1:402</t>
  </si>
  <si>
    <t>Värmdö Ösby 1:372</t>
  </si>
  <si>
    <t>Värmdö Ösby 1:393</t>
  </si>
  <si>
    <t>Värmdö Ösby 1:373</t>
  </si>
  <si>
    <t>Värmdö Ösby 1:392</t>
  </si>
  <si>
    <t>Värmdö Ösby 1:374</t>
  </si>
  <si>
    <t>Värmdö Ösby 1:391</t>
  </si>
  <si>
    <t>Värmdö Ösby 1:375</t>
  </si>
  <si>
    <t>Värmdö Ösby 1:390</t>
  </si>
  <si>
    <t>Värmdö Ösby 1:376</t>
  </si>
  <si>
    <t>Värmdö Ösby 1:389</t>
  </si>
  <si>
    <t>Värmdö Ösby 1:377</t>
  </si>
  <si>
    <t>Värmdö Ösby 1:388</t>
  </si>
  <si>
    <t>Värmdö Ösby 1:378</t>
  </si>
  <si>
    <t>Värmdö Ösby 1:387</t>
  </si>
  <si>
    <t>Värmdö Ösby 1:386</t>
  </si>
  <si>
    <t>Värmdö Ösby 1:385</t>
  </si>
  <si>
    <t>Värmdö Ösby 1:384</t>
  </si>
  <si>
    <t>Värmdö Ösby 1:383</t>
  </si>
  <si>
    <t>Värmdö Ösby 1:382</t>
  </si>
  <si>
    <t>Värmdö Ösby 1:381</t>
  </si>
  <si>
    <t>Värmdö Ösby 1:380</t>
  </si>
  <si>
    <t>Värmdö Ösby 1:379</t>
  </si>
  <si>
    <t>Värmdö Ösby 1:368</t>
  </si>
  <si>
    <t>Värmdö Ösby 1:369</t>
  </si>
  <si>
    <t>Värmdö Ösby 1:370</t>
  </si>
  <si>
    <t>Värmdö Ösby 1:371</t>
  </si>
  <si>
    <t>Hackspettsvägen 25</t>
  </si>
  <si>
    <t>Hedberg Hans-Olof</t>
  </si>
  <si>
    <t>Mattsson Pia</t>
  </si>
  <si>
    <t>Lindeberg Marianne</t>
  </si>
  <si>
    <t>Kuurberg Ingegärd</t>
  </si>
  <si>
    <t>Johansson  Thomas</t>
  </si>
  <si>
    <t>Jonsson Rune</t>
  </si>
  <si>
    <t>Andel i Liljeblå</t>
  </si>
  <si>
    <t>Forsberg Klas</t>
  </si>
  <si>
    <t>Bartholomew Ingrid</t>
  </si>
  <si>
    <t>Bast Daniel</t>
  </si>
  <si>
    <t>Filén Karin</t>
  </si>
  <si>
    <t>Sandahl Malin</t>
  </si>
  <si>
    <t>Körner Per</t>
  </si>
  <si>
    <t>Persson Susanne</t>
  </si>
  <si>
    <t>Bylund Malin</t>
  </si>
  <si>
    <t>Årsavgift per ägare</t>
  </si>
  <si>
    <t>Årsavgift per fastighet</t>
  </si>
  <si>
    <t>Budget:</t>
  </si>
  <si>
    <t>Påminnelseavgift om 50 kr påföres vid påminnelse om försenad betalning, enligt stämmobeslut vid 2006 års ordinarie föreningsstämma.</t>
  </si>
  <si>
    <t>Se även Lag (1973:1150) om förvaltning av samfälligheter 42 §.</t>
  </si>
  <si>
    <t>OBS! Uttaxerade belopp som inte inbetalas efter en påminnelse kommer att överlämnas för utmätning ur medlemmens fastighet.</t>
  </si>
  <si>
    <t>Mattila Mika</t>
  </si>
  <si>
    <t>Mattila Pia</t>
  </si>
  <si>
    <t>Ivanovic Danijela</t>
  </si>
  <si>
    <t>Ivanovic Zoran</t>
  </si>
  <si>
    <t>Nordström Åke dödsbo</t>
  </si>
  <si>
    <t>Hall Mari</t>
  </si>
  <si>
    <t>Hall Martin</t>
  </si>
  <si>
    <t>Samfälligheten beslutar om separat mätning för uttag av vatten innebärande att kostnaderna för uttaget täcks genom avgifter, som skall bestämmas direkt proportionellt mot respektive förbrukares uttag.</t>
  </si>
  <si>
    <t>Wickström Stefan</t>
  </si>
  <si>
    <t>Wickström Marie</t>
  </si>
  <si>
    <t>Visma Services AB handhar föreningens ekonomiska förvaltning och skickar ut avier till medlemmarna.</t>
  </si>
  <si>
    <t>Ström Nina</t>
  </si>
  <si>
    <t>Mattsson Ola</t>
  </si>
  <si>
    <t>Bergström Cecilia</t>
  </si>
  <si>
    <t>Palm Elin</t>
  </si>
  <si>
    <t>Palm Henrik</t>
  </si>
  <si>
    <t>337/500</t>
  </si>
  <si>
    <t>163/500</t>
  </si>
  <si>
    <t>Lindström Tove</t>
  </si>
  <si>
    <t>Emil Andersson</t>
  </si>
  <si>
    <t>Muchardt-Smith Sofie</t>
  </si>
  <si>
    <t>Bylund Niclas</t>
  </si>
  <si>
    <t>Hall Anders</t>
  </si>
  <si>
    <t>Hamberg Fredrik</t>
  </si>
  <si>
    <t>Sandra Terzi</t>
  </si>
  <si>
    <t>Elin Strindmark</t>
  </si>
  <si>
    <t>Eivind Sirirud</t>
  </si>
  <si>
    <t>Debiteringslängd för Liljeblå samfällighetsförening 717906-8981 fr.o.m. 1 januari 2016 t.o.m. 31 december 2016</t>
  </si>
  <si>
    <t>Ramberg Lars Stefan</t>
  </si>
  <si>
    <t>Ramberg Therese Maria</t>
  </si>
  <si>
    <t>Immo Sofia</t>
  </si>
  <si>
    <t>Brunnström Per Kristian</t>
  </si>
  <si>
    <t>Jonsson, Sofie Linnéa</t>
  </si>
  <si>
    <t>Holmström Bengt</t>
  </si>
  <si>
    <t>Holmström Käthy</t>
  </si>
  <si>
    <t>Dalia Al-Kas Korkys</t>
  </si>
  <si>
    <t>Al-Kes Ammar</t>
  </si>
  <si>
    <t>Hålsten André</t>
  </si>
  <si>
    <t>Löfdal Jessica</t>
  </si>
  <si>
    <t>Ihrmark Per</t>
  </si>
  <si>
    <t>Ihrmark Camilla</t>
  </si>
  <si>
    <t>Boman Anders</t>
  </si>
  <si>
    <t>BomanAnna</t>
  </si>
  <si>
    <t>Lindblom Charlie</t>
  </si>
  <si>
    <t>Moberg Michelle</t>
  </si>
  <si>
    <t xml:space="preserve">Elstad Fredrik </t>
  </si>
  <si>
    <t xml:space="preserve">Enquist Malin </t>
  </si>
  <si>
    <t>Cardoso Da Silva, Gabriella</t>
  </si>
  <si>
    <t>Ulloa Roman Alvaro</t>
  </si>
  <si>
    <t>Ljungkvist Eva</t>
  </si>
  <si>
    <t>Mehlqvist Per Olov</t>
  </si>
  <si>
    <t>Mehlqvist Ann-Marie</t>
  </si>
  <si>
    <t>Totalt utdebiteras 418 496 kr vilket fördelar sig på medlemmarna enligt följande:</t>
  </si>
  <si>
    <r>
      <t xml:space="preserve">Beloppet ska erläggas med 1/2 = 4755,64 kr i förskott </t>
    </r>
    <r>
      <rPr>
        <b/>
        <sz val="10"/>
        <rFont val="Arial"/>
        <family val="2"/>
      </rPr>
      <t>2016-04-30</t>
    </r>
    <r>
      <rPr>
        <sz val="10"/>
        <rFont val="Arial"/>
        <family val="0"/>
      </rPr>
      <t xml:space="preserve"> respektive </t>
    </r>
    <r>
      <rPr>
        <b/>
        <sz val="10"/>
        <rFont val="Arial"/>
        <family val="2"/>
      </rPr>
      <t>2016-10-31</t>
    </r>
    <r>
      <rPr>
        <sz val="10"/>
        <rFont val="Arial"/>
        <family val="0"/>
      </rPr>
      <t xml:space="preserve"> genom insättning på Liljeblå samfällighets bankgiro med nummer 5720-3234</t>
    </r>
  </si>
  <si>
    <t>Kostnad vattenförbrukning, debiteras separat. Fast avgift om 1566 kr/ år och fastighet, samt en rörlig del om 29,21 kr/kbm inkl moms. Uppgifterna avser läget 2016-01-01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</si>
</sst>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\ hh:mm:ss"/>
    <numFmt numFmtId="165" formatCode="#,##0.00\ &quot;kr&quot;"/>
    <numFmt numFmtId="166" formatCode="#,##0\ &quot;kr&quot;"/>
    <numFmt numFmtId="167" formatCode="#&quot; &quot;?/4"/>
    <numFmt numFmtId="168" formatCode="0.000"/>
    <numFmt numFmtId="169" formatCode="0.0"/>
  </numFmts>
  <fonts count="43">
    <font>
      <sz val="10"/>
      <name val="Arial"/>
      <family val="0"/>
    </font>
    <font>
      <b/>
      <sz val="10"/>
      <name val="Arial"/>
      <family val="0"/>
    </font>
    <font>
      <sz val="11"/>
      <name val="Courier New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6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10" xfId="0" applyFont="1" applyBorder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2" fontId="4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3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6" fillId="0" borderId="0" xfId="57">
      <alignment/>
      <protection/>
    </xf>
    <xf numFmtId="0" fontId="26" fillId="0" borderId="0" xfId="57">
      <alignment/>
      <protection/>
    </xf>
    <xf numFmtId="12" fontId="0" fillId="0" borderId="0" xfId="0" applyNumberFormat="1" applyFill="1" applyAlignment="1" applyProtection="1">
      <alignment horizontal="center"/>
      <protection locked="0"/>
    </xf>
    <xf numFmtId="12" fontId="0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3" fillId="0" borderId="10" xfId="0" applyNumberFormat="1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21" sqref="H21"/>
    </sheetView>
  </sheetViews>
  <sheetFormatPr defaultColWidth="11.421875" defaultRowHeight="15.75" customHeight="1"/>
  <cols>
    <col min="1" max="1" width="27.57421875" style="8" customWidth="1"/>
    <col min="2" max="2" width="19.28125" style="5" customWidth="1"/>
    <col min="3" max="3" width="19.28125" style="0" customWidth="1"/>
    <col min="4" max="4" width="23.57421875" style="0" customWidth="1"/>
    <col min="5" max="5" width="13.28125" style="5" customWidth="1"/>
    <col min="6" max="6" width="22.28125" style="30" customWidth="1"/>
    <col min="7" max="7" width="34.8515625" style="30" customWidth="1"/>
    <col min="8" max="8" width="28.140625" style="0" customWidth="1"/>
    <col min="9" max="9" width="53.57421875" style="0" customWidth="1"/>
  </cols>
  <sheetData>
    <row r="1" spans="1:7" s="12" customFormat="1" ht="15.75" customHeight="1">
      <c r="A1" s="10" t="s">
        <v>158</v>
      </c>
      <c r="B1" s="11"/>
      <c r="E1" s="11"/>
      <c r="F1" s="26"/>
      <c r="G1" s="26"/>
    </row>
    <row r="3" spans="1:7" s="14" customFormat="1" ht="15.75" customHeight="1">
      <c r="A3" s="21" t="s">
        <v>183</v>
      </c>
      <c r="B3" s="13"/>
      <c r="E3" s="13"/>
      <c r="F3" s="27"/>
      <c r="G3" s="27"/>
    </row>
    <row r="5" spans="1:7" ht="15.75" customHeight="1">
      <c r="A5" s="6" t="s">
        <v>63</v>
      </c>
      <c r="B5" s="3" t="s">
        <v>116</v>
      </c>
      <c r="C5" s="2" t="s">
        <v>0</v>
      </c>
      <c r="D5" s="2" t="s">
        <v>1</v>
      </c>
      <c r="E5" s="3" t="s">
        <v>62</v>
      </c>
      <c r="F5" s="28" t="s">
        <v>125</v>
      </c>
      <c r="G5" s="28" t="s">
        <v>126</v>
      </c>
    </row>
    <row r="6" spans="1:7" ht="15.75" customHeight="1">
      <c r="A6" s="7" t="s">
        <v>65</v>
      </c>
      <c r="B6" s="4">
        <v>1</v>
      </c>
      <c r="C6" s="1" t="s">
        <v>2</v>
      </c>
      <c r="D6" s="1" t="s">
        <v>139</v>
      </c>
      <c r="E6" s="4" t="s">
        <v>56</v>
      </c>
      <c r="F6" s="29">
        <f>+G6/2</f>
        <v>4755.635</v>
      </c>
      <c r="G6" s="29">
        <v>9511.27</v>
      </c>
    </row>
    <row r="7" spans="1:7" ht="15.75" customHeight="1">
      <c r="A7" s="7"/>
      <c r="B7" s="4"/>
      <c r="C7" s="1"/>
      <c r="D7" s="1" t="s">
        <v>140</v>
      </c>
      <c r="E7" s="4" t="s">
        <v>56</v>
      </c>
      <c r="F7" s="29">
        <f>+G6/2</f>
        <v>4755.635</v>
      </c>
      <c r="G7" s="29"/>
    </row>
    <row r="8" spans="1:7" ht="15.75" customHeight="1">
      <c r="A8" s="7" t="s">
        <v>66</v>
      </c>
      <c r="B8" s="4">
        <v>1</v>
      </c>
      <c r="C8" s="1" t="s">
        <v>3</v>
      </c>
      <c r="D8" s="1" t="s">
        <v>131</v>
      </c>
      <c r="E8" s="4" t="s">
        <v>56</v>
      </c>
      <c r="F8" s="30">
        <f>+G8/2</f>
        <v>4755.635</v>
      </c>
      <c r="G8" s="29">
        <v>9511.27</v>
      </c>
    </row>
    <row r="9" spans="1:7" ht="15.75" customHeight="1">
      <c r="A9" s="7"/>
      <c r="B9" s="4"/>
      <c r="C9" s="1"/>
      <c r="D9" s="1" t="s">
        <v>132</v>
      </c>
      <c r="E9" s="4" t="s">
        <v>56</v>
      </c>
      <c r="F9" s="30">
        <f>+G8/2</f>
        <v>4755.635</v>
      </c>
      <c r="G9" s="29"/>
    </row>
    <row r="10" spans="1:7" ht="15.75" customHeight="1">
      <c r="A10" s="7" t="s">
        <v>67</v>
      </c>
      <c r="B10" s="4">
        <v>1</v>
      </c>
      <c r="C10" s="1" t="s">
        <v>4</v>
      </c>
      <c r="D10" s="1" t="s">
        <v>5</v>
      </c>
      <c r="E10" s="4">
        <v>1</v>
      </c>
      <c r="F10" s="29">
        <f>+G10</f>
        <v>9511.27</v>
      </c>
      <c r="G10" s="29">
        <v>9511.27</v>
      </c>
    </row>
    <row r="11" spans="1:7" ht="15.75" customHeight="1">
      <c r="A11" s="7" t="s">
        <v>68</v>
      </c>
      <c r="B11" s="4">
        <v>1</v>
      </c>
      <c r="C11" s="1" t="s">
        <v>6</v>
      </c>
      <c r="D11" s="1" t="s">
        <v>159</v>
      </c>
      <c r="E11" s="4" t="s">
        <v>56</v>
      </c>
      <c r="F11" s="30">
        <f>+G11/2</f>
        <v>4755.635</v>
      </c>
      <c r="G11" s="29">
        <v>9511.27</v>
      </c>
    </row>
    <row r="12" spans="1:7" ht="15.75" customHeight="1">
      <c r="A12" s="7"/>
      <c r="B12" s="4"/>
      <c r="C12" s="1"/>
      <c r="D12" s="1" t="s">
        <v>160</v>
      </c>
      <c r="E12" s="4" t="s">
        <v>56</v>
      </c>
      <c r="F12" s="30">
        <f>+G11/2</f>
        <v>4755.635</v>
      </c>
      <c r="G12" s="29"/>
    </row>
    <row r="13" spans="1:7" ht="15.75" customHeight="1">
      <c r="A13" s="7" t="s">
        <v>69</v>
      </c>
      <c r="B13" s="4">
        <v>1</v>
      </c>
      <c r="C13" s="1" t="s">
        <v>7</v>
      </c>
      <c r="D13" s="1" t="s">
        <v>161</v>
      </c>
      <c r="E13" s="4">
        <v>1</v>
      </c>
      <c r="F13" s="29">
        <f>+G13</f>
        <v>9511.27</v>
      </c>
      <c r="G13" s="29">
        <v>9511.27</v>
      </c>
    </row>
    <row r="14" spans="1:7" ht="15.75" customHeight="1">
      <c r="A14" s="7" t="s">
        <v>70</v>
      </c>
      <c r="B14" s="4">
        <v>1</v>
      </c>
      <c r="C14" s="1" t="s">
        <v>8</v>
      </c>
      <c r="D14" s="1" t="s">
        <v>162</v>
      </c>
      <c r="E14" s="4" t="s">
        <v>56</v>
      </c>
      <c r="F14" s="30">
        <f>+G14/2</f>
        <v>4755.635</v>
      </c>
      <c r="G14" s="29">
        <v>9511.27</v>
      </c>
    </row>
    <row r="15" spans="1:7" ht="15.75" customHeight="1">
      <c r="A15" s="7"/>
      <c r="B15" s="4"/>
      <c r="C15" s="1"/>
      <c r="D15" s="1" t="s">
        <v>163</v>
      </c>
      <c r="E15" s="4" t="s">
        <v>56</v>
      </c>
      <c r="F15" s="30">
        <f>+G14/2</f>
        <v>4755.635</v>
      </c>
      <c r="G15" s="29"/>
    </row>
    <row r="16" spans="1:7" ht="15.75" customHeight="1">
      <c r="A16" s="7" t="s">
        <v>71</v>
      </c>
      <c r="B16" s="4">
        <v>1</v>
      </c>
      <c r="C16" s="1" t="s">
        <v>9</v>
      </c>
      <c r="D16" s="1" t="s">
        <v>149</v>
      </c>
      <c r="E16" s="4" t="s">
        <v>56</v>
      </c>
      <c r="F16" s="30">
        <f>+G16/2</f>
        <v>4755.635</v>
      </c>
      <c r="G16" s="29">
        <v>9511.27</v>
      </c>
    </row>
    <row r="17" spans="1:7" ht="15.75" customHeight="1">
      <c r="A17" s="7"/>
      <c r="B17" s="4"/>
      <c r="C17" s="1"/>
      <c r="D17" s="1" t="s">
        <v>150</v>
      </c>
      <c r="E17" s="4" t="s">
        <v>56</v>
      </c>
      <c r="F17" s="30">
        <f>+G16/2</f>
        <v>4755.635</v>
      </c>
      <c r="G17" s="29"/>
    </row>
    <row r="18" spans="1:7" ht="15.75" customHeight="1">
      <c r="A18" s="7" t="s">
        <v>72</v>
      </c>
      <c r="B18" s="4">
        <v>1</v>
      </c>
      <c r="C18" s="1" t="s">
        <v>10</v>
      </c>
      <c r="D18" s="1" t="s">
        <v>11</v>
      </c>
      <c r="E18" s="4" t="s">
        <v>56</v>
      </c>
      <c r="F18" s="30">
        <f>+G18/2</f>
        <v>4755.635</v>
      </c>
      <c r="G18" s="29">
        <v>9511.27</v>
      </c>
    </row>
    <row r="19" spans="1:7" ht="15.75" customHeight="1">
      <c r="A19" s="7"/>
      <c r="B19" s="4"/>
      <c r="C19" s="1"/>
      <c r="D19" s="1" t="s">
        <v>61</v>
      </c>
      <c r="E19" s="4" t="s">
        <v>56</v>
      </c>
      <c r="F19" s="30">
        <f>+G18/2</f>
        <v>4755.635</v>
      </c>
      <c r="G19" s="29"/>
    </row>
    <row r="20" spans="1:7" ht="15.75" customHeight="1">
      <c r="A20" s="7" t="s">
        <v>73</v>
      </c>
      <c r="B20" s="4">
        <v>1</v>
      </c>
      <c r="C20" s="1" t="s">
        <v>12</v>
      </c>
      <c r="D20" s="1" t="s">
        <v>142</v>
      </c>
      <c r="E20" s="4">
        <v>1</v>
      </c>
      <c r="F20" s="29">
        <f>+G20</f>
        <v>9511.27</v>
      </c>
      <c r="G20" s="29">
        <v>9511.27</v>
      </c>
    </row>
    <row r="21" spans="1:7" ht="15.75" customHeight="1">
      <c r="A21" s="7" t="s">
        <v>74</v>
      </c>
      <c r="B21" s="4">
        <v>1</v>
      </c>
      <c r="C21" s="1" t="s">
        <v>13</v>
      </c>
      <c r="D21" s="1" t="s">
        <v>119</v>
      </c>
      <c r="E21" s="4" t="s">
        <v>56</v>
      </c>
      <c r="F21" s="30">
        <f>+G21/2</f>
        <v>4755.635</v>
      </c>
      <c r="G21" s="29">
        <v>9511.27</v>
      </c>
    </row>
    <row r="22" spans="1:7" ht="15.75" customHeight="1">
      <c r="A22" s="7"/>
      <c r="B22" s="4"/>
      <c r="C22" s="1"/>
      <c r="D22" s="1" t="s">
        <v>120</v>
      </c>
      <c r="E22" s="4" t="s">
        <v>56</v>
      </c>
      <c r="F22" s="30">
        <f>+G21/2</f>
        <v>4755.635</v>
      </c>
      <c r="G22" s="29"/>
    </row>
    <row r="23" spans="1:7" ht="15.75" customHeight="1">
      <c r="A23" s="7" t="s">
        <v>75</v>
      </c>
      <c r="B23" s="4">
        <v>1</v>
      </c>
      <c r="C23" s="1" t="s">
        <v>14</v>
      </c>
      <c r="D23" s="1" t="s">
        <v>143</v>
      </c>
      <c r="E23" s="4" t="s">
        <v>56</v>
      </c>
      <c r="F23" s="30">
        <f>+G23/2</f>
        <v>4755.635</v>
      </c>
      <c r="G23" s="29">
        <v>9511.27</v>
      </c>
    </row>
    <row r="24" spans="1:7" ht="15.75" customHeight="1">
      <c r="A24" s="7"/>
      <c r="B24" s="4"/>
      <c r="C24" s="1"/>
      <c r="D24" s="1" t="s">
        <v>144</v>
      </c>
      <c r="E24" s="4" t="s">
        <v>56</v>
      </c>
      <c r="F24" s="30">
        <f>+G23/2</f>
        <v>4755.635</v>
      </c>
      <c r="G24" s="29"/>
    </row>
    <row r="25" spans="1:7" ht="15.75" customHeight="1">
      <c r="A25" s="7" t="s">
        <v>76</v>
      </c>
      <c r="B25" s="4">
        <v>1</v>
      </c>
      <c r="C25" s="1" t="s">
        <v>15</v>
      </c>
      <c r="D25" s="1" t="s">
        <v>110</v>
      </c>
      <c r="E25" s="4" t="s">
        <v>56</v>
      </c>
      <c r="F25" s="30">
        <f>+G25/2</f>
        <v>4755.635</v>
      </c>
      <c r="G25" s="29">
        <v>9511.27</v>
      </c>
    </row>
    <row r="26" spans="1:7" ht="15.75" customHeight="1">
      <c r="A26" s="7"/>
      <c r="B26" s="4"/>
      <c r="C26" s="1"/>
      <c r="D26" s="1" t="s">
        <v>60</v>
      </c>
      <c r="E26" s="4" t="s">
        <v>56</v>
      </c>
      <c r="F26" s="30">
        <f>+G25/2</f>
        <v>4755.635</v>
      </c>
      <c r="G26" s="29"/>
    </row>
    <row r="27" spans="1:7" ht="15.75" customHeight="1">
      <c r="A27" s="7" t="s">
        <v>77</v>
      </c>
      <c r="B27" s="4">
        <v>1</v>
      </c>
      <c r="C27" s="1" t="s">
        <v>16</v>
      </c>
      <c r="D27" s="1" t="s">
        <v>151</v>
      </c>
      <c r="E27" s="4" t="s">
        <v>56</v>
      </c>
      <c r="F27" s="30">
        <f>+G27/2</f>
        <v>4755.635</v>
      </c>
      <c r="G27" s="29">
        <v>9511.27</v>
      </c>
    </row>
    <row r="28" spans="1:7" ht="15.75" customHeight="1">
      <c r="A28" s="7"/>
      <c r="B28" s="4"/>
      <c r="C28" s="1"/>
      <c r="D28" s="1" t="s">
        <v>55</v>
      </c>
      <c r="E28" s="4" t="s">
        <v>56</v>
      </c>
      <c r="F28" s="30">
        <f>+G27/2</f>
        <v>4755.635</v>
      </c>
      <c r="G28" s="29"/>
    </row>
    <row r="29" spans="1:7" ht="15.75" customHeight="1">
      <c r="A29" s="7" t="s">
        <v>78</v>
      </c>
      <c r="B29" s="4">
        <v>1</v>
      </c>
      <c r="C29" s="1" t="s">
        <v>17</v>
      </c>
      <c r="D29" s="1" t="s">
        <v>133</v>
      </c>
      <c r="E29" s="4" t="s">
        <v>56</v>
      </c>
      <c r="F29" s="30">
        <f>+G29/2</f>
        <v>4755.635</v>
      </c>
      <c r="G29" s="29">
        <v>9511.27</v>
      </c>
    </row>
    <row r="30" spans="1:7" ht="15.75" customHeight="1">
      <c r="A30" s="7"/>
      <c r="B30" s="4"/>
      <c r="C30" s="1"/>
      <c r="D30" s="1" t="s">
        <v>134</v>
      </c>
      <c r="E30" s="4" t="s">
        <v>56</v>
      </c>
      <c r="F30" s="30">
        <f>+G29/2</f>
        <v>4755.635</v>
      </c>
      <c r="G30" s="29"/>
    </row>
    <row r="31" spans="1:7" ht="15.75" customHeight="1">
      <c r="A31" s="7" t="s">
        <v>79</v>
      </c>
      <c r="B31" s="4">
        <v>1</v>
      </c>
      <c r="C31" s="1" t="s">
        <v>18</v>
      </c>
      <c r="D31" s="1" t="s">
        <v>164</v>
      </c>
      <c r="E31" s="4" t="s">
        <v>56</v>
      </c>
      <c r="F31" s="30">
        <f>+G31/2</f>
        <v>4755.635</v>
      </c>
      <c r="G31" s="29">
        <v>9511.27</v>
      </c>
    </row>
    <row r="32" spans="1:7" ht="15.75" customHeight="1">
      <c r="A32" s="7"/>
      <c r="B32" s="4"/>
      <c r="C32" s="1"/>
      <c r="D32" s="1" t="s">
        <v>165</v>
      </c>
      <c r="E32" s="4" t="s">
        <v>56</v>
      </c>
      <c r="F32" s="30">
        <f>+G31/2</f>
        <v>4755.635</v>
      </c>
      <c r="G32" s="29"/>
    </row>
    <row r="33" spans="1:7" ht="15.75" customHeight="1">
      <c r="A33" s="7" t="s">
        <v>80</v>
      </c>
      <c r="B33" s="4">
        <v>1</v>
      </c>
      <c r="C33" s="1" t="s">
        <v>19</v>
      </c>
      <c r="D33" s="22" t="s">
        <v>166</v>
      </c>
      <c r="E33" s="19" t="s">
        <v>56</v>
      </c>
      <c r="F33" s="29">
        <f>+G33/2</f>
        <v>4755.635</v>
      </c>
      <c r="G33" s="29">
        <v>9511.27</v>
      </c>
    </row>
    <row r="34" spans="1:7" ht="15.75" customHeight="1">
      <c r="A34" s="7"/>
      <c r="B34" s="4"/>
      <c r="C34" s="1"/>
      <c r="D34" s="23" t="s">
        <v>167</v>
      </c>
      <c r="E34" s="19" t="s">
        <v>56</v>
      </c>
      <c r="F34" s="29">
        <f>+G33/2</f>
        <v>4755.635</v>
      </c>
      <c r="G34" s="29"/>
    </row>
    <row r="35" spans="1:7" ht="15.75" customHeight="1">
      <c r="A35" s="7" t="s">
        <v>81</v>
      </c>
      <c r="B35" s="4">
        <v>1</v>
      </c>
      <c r="C35" s="1" t="s">
        <v>20</v>
      </c>
      <c r="D35" s="1" t="s">
        <v>168</v>
      </c>
      <c r="E35" s="4" t="s">
        <v>56</v>
      </c>
      <c r="F35" s="30">
        <f>+G35/2</f>
        <v>4755.635</v>
      </c>
      <c r="G35" s="29">
        <v>9511.27</v>
      </c>
    </row>
    <row r="36" spans="1:7" ht="15.75" customHeight="1">
      <c r="A36" s="7"/>
      <c r="B36" s="4"/>
      <c r="C36" s="1"/>
      <c r="D36" s="1" t="s">
        <v>169</v>
      </c>
      <c r="E36" s="4" t="s">
        <v>56</v>
      </c>
      <c r="F36" s="30">
        <f>+G35/2</f>
        <v>4755.635</v>
      </c>
      <c r="G36" s="29"/>
    </row>
    <row r="37" spans="1:7" ht="15.75" customHeight="1">
      <c r="A37" s="7" t="s">
        <v>82</v>
      </c>
      <c r="B37" s="4">
        <v>1</v>
      </c>
      <c r="C37" s="1" t="s">
        <v>21</v>
      </c>
      <c r="D37" s="1" t="s">
        <v>170</v>
      </c>
      <c r="E37" s="4" t="s">
        <v>56</v>
      </c>
      <c r="F37" s="30">
        <f>+G37/2</f>
        <v>4755.635</v>
      </c>
      <c r="G37" s="29">
        <v>9511.27</v>
      </c>
    </row>
    <row r="38" spans="1:7" ht="15.75" customHeight="1">
      <c r="A38" s="7"/>
      <c r="B38" s="4"/>
      <c r="C38" s="1"/>
      <c r="D38" s="1" t="s">
        <v>171</v>
      </c>
      <c r="E38" s="4" t="s">
        <v>56</v>
      </c>
      <c r="F38" s="30">
        <f>+G37/2</f>
        <v>4755.635</v>
      </c>
      <c r="G38" s="29"/>
    </row>
    <row r="39" spans="1:7" ht="15.75" customHeight="1">
      <c r="A39" s="7" t="s">
        <v>83</v>
      </c>
      <c r="B39" s="4">
        <v>1</v>
      </c>
      <c r="C39" s="1" t="s">
        <v>64</v>
      </c>
      <c r="D39" s="1" t="s">
        <v>135</v>
      </c>
      <c r="E39" s="4">
        <v>1</v>
      </c>
      <c r="F39" s="29">
        <f>+G39</f>
        <v>9511.27</v>
      </c>
      <c r="G39" s="29">
        <v>9511.27</v>
      </c>
    </row>
    <row r="40" spans="1:7" ht="15.75" customHeight="1">
      <c r="A40" s="7" t="s">
        <v>84</v>
      </c>
      <c r="B40" s="4">
        <v>1</v>
      </c>
      <c r="C40" s="1" t="s">
        <v>22</v>
      </c>
      <c r="D40" s="1" t="s">
        <v>115</v>
      </c>
      <c r="E40" s="4" t="s">
        <v>56</v>
      </c>
      <c r="F40" s="30">
        <f>+G40/2</f>
        <v>4755.635</v>
      </c>
      <c r="G40" s="29">
        <v>9511.27</v>
      </c>
    </row>
    <row r="41" spans="1:7" ht="15.75" customHeight="1">
      <c r="A41" s="7"/>
      <c r="B41" s="4"/>
      <c r="C41" s="1"/>
      <c r="D41" s="1" t="s">
        <v>59</v>
      </c>
      <c r="E41" s="4" t="s">
        <v>56</v>
      </c>
      <c r="F41" s="30">
        <f>+G40/2</f>
        <v>4755.635</v>
      </c>
      <c r="G41" s="29"/>
    </row>
    <row r="42" spans="1:7" ht="15.75" customHeight="1">
      <c r="A42" s="7" t="s">
        <v>85</v>
      </c>
      <c r="B42" s="4">
        <v>1</v>
      </c>
      <c r="C42" s="1" t="s">
        <v>23</v>
      </c>
      <c r="D42" s="1" t="s">
        <v>172</v>
      </c>
      <c r="E42" s="4" t="s">
        <v>56</v>
      </c>
      <c r="F42" s="30">
        <f>+G42/2</f>
        <v>4755.635</v>
      </c>
      <c r="G42" s="29">
        <v>9511.27</v>
      </c>
    </row>
    <row r="43" spans="1:7" ht="15.75" customHeight="1">
      <c r="A43" s="7"/>
      <c r="B43" s="4"/>
      <c r="C43" s="1"/>
      <c r="D43" s="1" t="s">
        <v>173</v>
      </c>
      <c r="E43" s="4" t="s">
        <v>56</v>
      </c>
      <c r="F43" s="30">
        <f>+G42/2</f>
        <v>4755.635</v>
      </c>
      <c r="G43" s="29"/>
    </row>
    <row r="44" spans="1:7" ht="15.75" customHeight="1">
      <c r="A44" s="7" t="s">
        <v>86</v>
      </c>
      <c r="B44" s="4">
        <v>1</v>
      </c>
      <c r="C44" s="1" t="s">
        <v>24</v>
      </c>
      <c r="D44" s="1" t="s">
        <v>25</v>
      </c>
      <c r="E44" s="4">
        <v>1</v>
      </c>
      <c r="F44" s="29">
        <f>+G44</f>
        <v>9511.27</v>
      </c>
      <c r="G44" s="29">
        <v>9511.27</v>
      </c>
    </row>
    <row r="45" spans="1:7" ht="15.75" customHeight="1">
      <c r="A45" s="7" t="s">
        <v>87</v>
      </c>
      <c r="B45" s="4">
        <v>1</v>
      </c>
      <c r="C45" s="1" t="s">
        <v>26</v>
      </c>
      <c r="D45" s="1" t="s">
        <v>27</v>
      </c>
      <c r="E45" s="4" t="s">
        <v>56</v>
      </c>
      <c r="F45" s="30">
        <f>+G45/2</f>
        <v>4755.635</v>
      </c>
      <c r="G45" s="29">
        <v>9511.27</v>
      </c>
    </row>
    <row r="46" spans="1:7" ht="15.75" customHeight="1">
      <c r="A46" s="7"/>
      <c r="B46" s="4"/>
      <c r="C46" s="1"/>
      <c r="D46" s="1" t="s">
        <v>111</v>
      </c>
      <c r="E46" s="4" t="s">
        <v>56</v>
      </c>
      <c r="F46" s="30">
        <f>+G45/2</f>
        <v>4755.635</v>
      </c>
      <c r="G46" s="29"/>
    </row>
    <row r="47" spans="1:7" ht="15.75" customHeight="1">
      <c r="A47" s="7" t="s">
        <v>88</v>
      </c>
      <c r="B47" s="4">
        <v>1</v>
      </c>
      <c r="C47" s="1" t="s">
        <v>28</v>
      </c>
      <c r="D47" s="1" t="s">
        <v>124</v>
      </c>
      <c r="E47" s="4" t="s">
        <v>56</v>
      </c>
      <c r="F47" s="30">
        <f>+G47/2</f>
        <v>4755.635</v>
      </c>
      <c r="G47" s="29">
        <v>9511.27</v>
      </c>
    </row>
    <row r="48" spans="1:7" ht="15.75" customHeight="1">
      <c r="A48" s="7"/>
      <c r="B48" s="4"/>
      <c r="C48" s="1"/>
      <c r="D48" s="1" t="s">
        <v>152</v>
      </c>
      <c r="E48" s="4" t="s">
        <v>56</v>
      </c>
      <c r="F48" s="30">
        <f>+G47/2</f>
        <v>4755.635</v>
      </c>
      <c r="G48" s="29"/>
    </row>
    <row r="49" spans="1:7" ht="15.75" customHeight="1">
      <c r="A49" s="7" t="s">
        <v>89</v>
      </c>
      <c r="B49" s="4">
        <v>1</v>
      </c>
      <c r="C49" s="1" t="s">
        <v>109</v>
      </c>
      <c r="D49" s="1" t="s">
        <v>153</v>
      </c>
      <c r="E49" s="4">
        <v>1</v>
      </c>
      <c r="F49" s="29">
        <f>+G49</f>
        <v>9511.27</v>
      </c>
      <c r="G49" s="29">
        <v>9511.27</v>
      </c>
    </row>
    <row r="50" spans="1:7" ht="15.75" customHeight="1">
      <c r="A50" s="7" t="s">
        <v>90</v>
      </c>
      <c r="B50" s="4">
        <v>1</v>
      </c>
      <c r="C50" s="1" t="s">
        <v>29</v>
      </c>
      <c r="D50" s="1" t="s">
        <v>30</v>
      </c>
      <c r="E50" s="4" t="s">
        <v>56</v>
      </c>
      <c r="F50" s="30">
        <f>+G50/2</f>
        <v>4755.635</v>
      </c>
      <c r="G50" s="29">
        <v>9511.27</v>
      </c>
    </row>
    <row r="51" spans="1:7" ht="15.75" customHeight="1">
      <c r="A51" s="7"/>
      <c r="B51" s="4"/>
      <c r="C51" s="1"/>
      <c r="D51" s="1" t="s">
        <v>58</v>
      </c>
      <c r="E51" s="4" t="s">
        <v>56</v>
      </c>
      <c r="F51" s="30">
        <f>+G50/2</f>
        <v>4755.635</v>
      </c>
      <c r="G51" s="29"/>
    </row>
    <row r="52" spans="1:7" ht="15.75" customHeight="1">
      <c r="A52" s="7" t="s">
        <v>91</v>
      </c>
      <c r="B52" s="4">
        <v>1</v>
      </c>
      <c r="C52" s="1" t="s">
        <v>31</v>
      </c>
      <c r="D52" s="1" t="s">
        <v>154</v>
      </c>
      <c r="E52" s="4">
        <v>1</v>
      </c>
      <c r="F52" s="29">
        <f>+G52</f>
        <v>9511.27</v>
      </c>
      <c r="G52" s="29">
        <v>9511.27</v>
      </c>
    </row>
    <row r="53" spans="1:7" ht="15.75" customHeight="1">
      <c r="A53" s="7" t="s">
        <v>92</v>
      </c>
      <c r="B53" s="4">
        <v>1</v>
      </c>
      <c r="C53" s="1" t="s">
        <v>32</v>
      </c>
      <c r="D53" s="1" t="s">
        <v>174</v>
      </c>
      <c r="E53" s="4" t="s">
        <v>56</v>
      </c>
      <c r="F53" s="30">
        <f>+G53/2</f>
        <v>4755.635</v>
      </c>
      <c r="G53" s="29">
        <v>9511.27</v>
      </c>
    </row>
    <row r="54" spans="1:7" ht="15.75" customHeight="1">
      <c r="A54" s="7"/>
      <c r="B54" s="4"/>
      <c r="C54" s="1"/>
      <c r="D54" s="1" t="s">
        <v>175</v>
      </c>
      <c r="E54" s="4" t="s">
        <v>56</v>
      </c>
      <c r="F54" s="30">
        <f>+G53/2</f>
        <v>4755.635</v>
      </c>
      <c r="G54" s="29"/>
    </row>
    <row r="55" spans="1:7" ht="15.75" customHeight="1">
      <c r="A55" s="7" t="s">
        <v>93</v>
      </c>
      <c r="B55" s="4">
        <v>1</v>
      </c>
      <c r="C55" s="1" t="s">
        <v>33</v>
      </c>
      <c r="D55" s="1" t="s">
        <v>34</v>
      </c>
      <c r="E55" s="18" t="s">
        <v>147</v>
      </c>
      <c r="F55" s="29">
        <v>6340.85</v>
      </c>
      <c r="G55" s="29">
        <v>9511.27</v>
      </c>
    </row>
    <row r="56" spans="1:7" ht="15.75" customHeight="1">
      <c r="A56" s="7"/>
      <c r="B56" s="4"/>
      <c r="C56" s="1"/>
      <c r="D56" s="1" t="s">
        <v>123</v>
      </c>
      <c r="E56" s="18" t="s">
        <v>148</v>
      </c>
      <c r="F56" s="29">
        <f>+G55/3</f>
        <v>3170.4233333333336</v>
      </c>
      <c r="G56" s="29"/>
    </row>
    <row r="57" spans="1:7" ht="15.75" customHeight="1">
      <c r="A57" s="7" t="s">
        <v>94</v>
      </c>
      <c r="B57" s="4">
        <v>1</v>
      </c>
      <c r="C57" s="1" t="s">
        <v>35</v>
      </c>
      <c r="D57" s="1" t="s">
        <v>155</v>
      </c>
      <c r="E57" s="4">
        <v>1</v>
      </c>
      <c r="F57" s="29">
        <f>+G57</f>
        <v>9511.27</v>
      </c>
      <c r="G57" s="29">
        <v>9511.27</v>
      </c>
    </row>
    <row r="58" spans="1:7" ht="15.75" customHeight="1">
      <c r="A58" s="7" t="s">
        <v>95</v>
      </c>
      <c r="B58" s="4">
        <v>1</v>
      </c>
      <c r="C58" s="1" t="s">
        <v>36</v>
      </c>
      <c r="D58" s="1" t="s">
        <v>37</v>
      </c>
      <c r="E58" s="4" t="s">
        <v>56</v>
      </c>
      <c r="F58" s="30">
        <f>+G58/2</f>
        <v>4755.635</v>
      </c>
      <c r="G58" s="29">
        <v>9511.27</v>
      </c>
    </row>
    <row r="59" spans="1:7" ht="15.75" customHeight="1">
      <c r="A59" s="7"/>
      <c r="B59" s="4"/>
      <c r="C59" s="1"/>
      <c r="D59" s="1" t="s">
        <v>112</v>
      </c>
      <c r="E59" s="4" t="s">
        <v>56</v>
      </c>
      <c r="F59" s="30">
        <f>+G58/2</f>
        <v>4755.635</v>
      </c>
      <c r="G59" s="29"/>
    </row>
    <row r="60" spans="1:7" ht="15.75" customHeight="1">
      <c r="A60" s="7" t="s">
        <v>96</v>
      </c>
      <c r="B60" s="4">
        <v>1</v>
      </c>
      <c r="C60" s="1" t="s">
        <v>38</v>
      </c>
      <c r="D60" s="1" t="s">
        <v>176</v>
      </c>
      <c r="E60" s="4" t="s">
        <v>56</v>
      </c>
      <c r="F60" s="30">
        <f>+G60/2</f>
        <v>4755.635</v>
      </c>
      <c r="G60" s="29">
        <v>9511.27</v>
      </c>
    </row>
    <row r="61" spans="1:7" ht="15.75" customHeight="1">
      <c r="A61" s="7"/>
      <c r="B61" s="4"/>
      <c r="C61" s="1"/>
      <c r="D61" s="1" t="s">
        <v>177</v>
      </c>
      <c r="E61" s="4" t="s">
        <v>56</v>
      </c>
      <c r="F61" s="30">
        <f>+G60/2</f>
        <v>4755.635</v>
      </c>
      <c r="G61" s="29"/>
    </row>
    <row r="62" spans="1:7" ht="15.75" customHeight="1">
      <c r="A62" s="7" t="s">
        <v>97</v>
      </c>
      <c r="B62" s="4">
        <v>1</v>
      </c>
      <c r="C62" s="1" t="s">
        <v>39</v>
      </c>
      <c r="D62" s="1" t="s">
        <v>178</v>
      </c>
      <c r="E62" s="4" t="s">
        <v>56</v>
      </c>
      <c r="F62" s="30">
        <f>+G62/2</f>
        <v>4755.635</v>
      </c>
      <c r="G62" s="29">
        <v>9511.27</v>
      </c>
    </row>
    <row r="63" spans="1:7" ht="15.75" customHeight="1">
      <c r="A63" s="7"/>
      <c r="B63" s="4"/>
      <c r="C63" s="1"/>
      <c r="D63" s="1" t="s">
        <v>179</v>
      </c>
      <c r="E63" s="4" t="s">
        <v>56</v>
      </c>
      <c r="F63" s="30">
        <f>+G62/2</f>
        <v>4755.635</v>
      </c>
      <c r="G63" s="29"/>
    </row>
    <row r="64" spans="1:7" ht="15.75" customHeight="1">
      <c r="A64" s="7" t="s">
        <v>98</v>
      </c>
      <c r="B64" s="4">
        <v>1</v>
      </c>
      <c r="C64" s="1" t="s">
        <v>40</v>
      </c>
      <c r="D64" s="1" t="s">
        <v>41</v>
      </c>
      <c r="E64" s="4" t="s">
        <v>56</v>
      </c>
      <c r="F64" s="30">
        <f>+G64/2</f>
        <v>4755.635</v>
      </c>
      <c r="G64" s="29">
        <v>9511.27</v>
      </c>
    </row>
    <row r="65" spans="1:7" ht="15.75" customHeight="1">
      <c r="A65" s="7"/>
      <c r="B65" s="4"/>
      <c r="C65" s="1"/>
      <c r="D65" s="1" t="s">
        <v>114</v>
      </c>
      <c r="E65" s="4" t="s">
        <v>56</v>
      </c>
      <c r="F65" s="30">
        <f>+G64/2</f>
        <v>4755.635</v>
      </c>
      <c r="G65" s="29"/>
    </row>
    <row r="66" spans="1:7" ht="15.75" customHeight="1">
      <c r="A66" s="7" t="s">
        <v>99</v>
      </c>
      <c r="B66" s="4">
        <v>1</v>
      </c>
      <c r="C66" s="1" t="s">
        <v>42</v>
      </c>
      <c r="D66" s="1" t="s">
        <v>117</v>
      </c>
      <c r="E66" s="4" t="s">
        <v>56</v>
      </c>
      <c r="F66" s="30">
        <f>+G66/2</f>
        <v>4755.635</v>
      </c>
      <c r="G66" s="29">
        <v>9511.27</v>
      </c>
    </row>
    <row r="67" spans="1:7" ht="15.75" customHeight="1">
      <c r="A67" s="7"/>
      <c r="B67" s="4"/>
      <c r="C67" s="1"/>
      <c r="D67" s="1" t="s">
        <v>118</v>
      </c>
      <c r="E67" s="4" t="s">
        <v>56</v>
      </c>
      <c r="F67" s="30">
        <f>+G66/2</f>
        <v>4755.635</v>
      </c>
      <c r="G67" s="29"/>
    </row>
    <row r="68" spans="1:7" ht="15.75" customHeight="1">
      <c r="A68" s="7" t="s">
        <v>100</v>
      </c>
      <c r="B68" s="4">
        <v>1</v>
      </c>
      <c r="C68" s="1" t="s">
        <v>43</v>
      </c>
      <c r="D68" s="1" t="s">
        <v>44</v>
      </c>
      <c r="E68" s="4">
        <v>1</v>
      </c>
      <c r="F68" s="30">
        <f>+G68</f>
        <v>9511.27</v>
      </c>
      <c r="G68" s="29">
        <v>9511.27</v>
      </c>
    </row>
    <row r="69" spans="1:7" ht="15.75" customHeight="1">
      <c r="A69" s="7" t="s">
        <v>101</v>
      </c>
      <c r="B69" s="4">
        <v>1</v>
      </c>
      <c r="C69" s="1" t="s">
        <v>45</v>
      </c>
      <c r="D69" s="1" t="s">
        <v>46</v>
      </c>
      <c r="E69" s="4" t="s">
        <v>56</v>
      </c>
      <c r="F69" s="30">
        <f>+G68/2</f>
        <v>4755.635</v>
      </c>
      <c r="G69" s="29">
        <v>9511.27</v>
      </c>
    </row>
    <row r="70" spans="1:7" ht="15.75" customHeight="1">
      <c r="A70" s="7"/>
      <c r="B70" s="4"/>
      <c r="C70" s="1"/>
      <c r="D70" s="1" t="s">
        <v>113</v>
      </c>
      <c r="E70" s="4" t="s">
        <v>56</v>
      </c>
      <c r="F70" s="30">
        <f>+G69/2</f>
        <v>4755.635</v>
      </c>
      <c r="G70" s="29"/>
    </row>
    <row r="71" spans="1:7" ht="15.75" customHeight="1">
      <c r="A71" s="7" t="s">
        <v>102</v>
      </c>
      <c r="B71" s="4">
        <v>1</v>
      </c>
      <c r="C71" s="1" t="s">
        <v>47</v>
      </c>
      <c r="D71" s="1" t="s">
        <v>136</v>
      </c>
      <c r="E71" s="4" t="s">
        <v>56</v>
      </c>
      <c r="F71" s="30">
        <f>+G71/2</f>
        <v>4755.635</v>
      </c>
      <c r="G71" s="29">
        <v>9511.27</v>
      </c>
    </row>
    <row r="72" spans="1:7" ht="15.75" customHeight="1">
      <c r="A72" s="7"/>
      <c r="B72" s="4"/>
      <c r="C72" s="1"/>
      <c r="D72" s="1" t="s">
        <v>137</v>
      </c>
      <c r="E72" s="16" t="s">
        <v>56</v>
      </c>
      <c r="F72" s="30">
        <f>+G71/2</f>
        <v>4755.635</v>
      </c>
      <c r="G72" s="29"/>
    </row>
    <row r="73" spans="1:7" ht="15.75" customHeight="1">
      <c r="A73" s="7" t="s">
        <v>103</v>
      </c>
      <c r="B73" s="4">
        <v>1</v>
      </c>
      <c r="C73" s="1" t="s">
        <v>48</v>
      </c>
      <c r="D73" s="1" t="s">
        <v>121</v>
      </c>
      <c r="E73" s="25">
        <v>0.25</v>
      </c>
      <c r="F73" s="29">
        <f>+G73/4</f>
        <v>2377.8175</v>
      </c>
      <c r="G73" s="29">
        <v>9511.27</v>
      </c>
    </row>
    <row r="74" spans="1:7" ht="15.75" customHeight="1">
      <c r="A74" s="7"/>
      <c r="B74" s="4"/>
      <c r="C74" s="1"/>
      <c r="D74" s="1" t="s">
        <v>122</v>
      </c>
      <c r="E74" s="24">
        <v>0.75</v>
      </c>
      <c r="F74" s="29">
        <f>+G73*0.75</f>
        <v>7133.4525</v>
      </c>
      <c r="G74" s="29"/>
    </row>
    <row r="75" spans="1:7" ht="15.75" customHeight="1">
      <c r="A75" s="7" t="s">
        <v>104</v>
      </c>
      <c r="B75" s="4">
        <v>1</v>
      </c>
      <c r="C75" s="1" t="s">
        <v>49</v>
      </c>
      <c r="D75" s="1" t="s">
        <v>180</v>
      </c>
      <c r="E75" s="4">
        <v>1</v>
      </c>
      <c r="F75" s="30">
        <f>+G75</f>
        <v>9511.27</v>
      </c>
      <c r="G75" s="29">
        <v>9511.27</v>
      </c>
    </row>
    <row r="76" spans="1:7" ht="15.75" customHeight="1">
      <c r="A76" s="7" t="s">
        <v>105</v>
      </c>
      <c r="B76" s="4">
        <v>1</v>
      </c>
      <c r="C76" s="1" t="s">
        <v>50</v>
      </c>
      <c r="D76" s="1" t="s">
        <v>145</v>
      </c>
      <c r="E76" s="4" t="s">
        <v>56</v>
      </c>
      <c r="F76" s="30">
        <f>+G76/2</f>
        <v>4755.635</v>
      </c>
      <c r="G76" s="29">
        <v>9511.27</v>
      </c>
    </row>
    <row r="77" spans="1:7" ht="15.75" customHeight="1">
      <c r="A77" s="7"/>
      <c r="B77" s="4"/>
      <c r="C77" s="1"/>
      <c r="D77" s="1" t="s">
        <v>146</v>
      </c>
      <c r="E77" s="4" t="s">
        <v>56</v>
      </c>
      <c r="F77" s="30">
        <f>+G76/2</f>
        <v>4755.635</v>
      </c>
      <c r="G77" s="29"/>
    </row>
    <row r="78" spans="1:7" ht="15.75" customHeight="1">
      <c r="A78" s="7" t="s">
        <v>106</v>
      </c>
      <c r="B78" s="4">
        <v>1</v>
      </c>
      <c r="C78" s="1" t="s">
        <v>51</v>
      </c>
      <c r="D78" s="1" t="s">
        <v>181</v>
      </c>
      <c r="E78" s="4" t="s">
        <v>56</v>
      </c>
      <c r="F78" s="30">
        <f>+G78/2</f>
        <v>4755.635</v>
      </c>
      <c r="G78" s="29">
        <v>9511.27</v>
      </c>
    </row>
    <row r="79" spans="1:7" ht="15.75" customHeight="1">
      <c r="A79" s="7"/>
      <c r="B79" s="4"/>
      <c r="C79" s="1"/>
      <c r="D79" s="1" t="s">
        <v>182</v>
      </c>
      <c r="E79" s="4" t="s">
        <v>56</v>
      </c>
      <c r="F79" s="30">
        <f>+G78/2</f>
        <v>4755.635</v>
      </c>
      <c r="G79" s="29"/>
    </row>
    <row r="80" spans="1:7" ht="15.75" customHeight="1">
      <c r="A80" s="7" t="s">
        <v>107</v>
      </c>
      <c r="B80" s="4">
        <v>1</v>
      </c>
      <c r="C80" s="1" t="s">
        <v>52</v>
      </c>
      <c r="D80" s="1" t="s">
        <v>53</v>
      </c>
      <c r="E80" s="4" t="s">
        <v>56</v>
      </c>
      <c r="F80" s="30">
        <f>+G80/2</f>
        <v>4755.635</v>
      </c>
      <c r="G80" s="29">
        <v>9511.27</v>
      </c>
    </row>
    <row r="81" spans="1:7" ht="15.75" customHeight="1">
      <c r="A81" s="7"/>
      <c r="B81" s="4"/>
      <c r="C81" s="1"/>
      <c r="D81" s="1" t="s">
        <v>57</v>
      </c>
      <c r="E81" s="4" t="s">
        <v>56</v>
      </c>
      <c r="F81" s="30">
        <f>+G80/2</f>
        <v>4755.635</v>
      </c>
      <c r="G81" s="29"/>
    </row>
    <row r="82" spans="1:7" ht="15.75" customHeight="1">
      <c r="A82" s="7" t="s">
        <v>108</v>
      </c>
      <c r="B82" s="4">
        <v>1</v>
      </c>
      <c r="C82" s="1" t="s">
        <v>54</v>
      </c>
      <c r="D82" s="1" t="s">
        <v>156</v>
      </c>
      <c r="E82" s="4" t="s">
        <v>56</v>
      </c>
      <c r="F82" s="30">
        <f>+G82/2</f>
        <v>4755.635</v>
      </c>
      <c r="G82" s="29">
        <v>9511.27</v>
      </c>
    </row>
    <row r="83" spans="1:7" ht="15.75" customHeight="1">
      <c r="A83" s="7"/>
      <c r="B83" s="4"/>
      <c r="C83" s="1"/>
      <c r="D83" s="1" t="s">
        <v>157</v>
      </c>
      <c r="E83" s="4" t="s">
        <v>56</v>
      </c>
      <c r="F83" s="30">
        <f>+G82/2</f>
        <v>4755.635</v>
      </c>
      <c r="G83" s="29"/>
    </row>
    <row r="84" spans="1:7" ht="15.75" customHeight="1">
      <c r="A84" s="7"/>
      <c r="B84" s="4"/>
      <c r="C84" s="1"/>
      <c r="D84" s="1"/>
      <c r="E84" s="4"/>
      <c r="F84" s="29"/>
      <c r="G84" s="29"/>
    </row>
    <row r="85" spans="2:7" ht="15.75" customHeight="1">
      <c r="B85" s="9">
        <f>SUM(B6:B83)</f>
        <v>44</v>
      </c>
      <c r="E85" s="9" t="s">
        <v>127</v>
      </c>
      <c r="F85" s="17">
        <f>SUM(F6:F84)</f>
        <v>418495.8833333337</v>
      </c>
      <c r="G85" s="17">
        <f>SUM(G6:G84)</f>
        <v>418495.8800000002</v>
      </c>
    </row>
    <row r="87" spans="1:5" ht="15.75" customHeight="1">
      <c r="A87" s="20" t="s">
        <v>184</v>
      </c>
      <c r="E87" s="15"/>
    </row>
    <row r="88" spans="1:5" ht="15.75" customHeight="1">
      <c r="A88" s="8" t="s">
        <v>128</v>
      </c>
      <c r="E88" s="15"/>
    </row>
    <row r="89" spans="1:5" ht="15.75" customHeight="1">
      <c r="A89" s="8" t="s">
        <v>141</v>
      </c>
      <c r="E89" s="15"/>
    </row>
    <row r="90" spans="1:5" ht="15.75" customHeight="1">
      <c r="A90" s="8" t="s">
        <v>129</v>
      </c>
      <c r="E90" s="15"/>
    </row>
    <row r="91" ht="15.75" customHeight="1">
      <c r="E91" s="15"/>
    </row>
    <row r="92" spans="1:5" ht="15.75" customHeight="1">
      <c r="A92" s="8" t="s">
        <v>130</v>
      </c>
      <c r="E92" s="15"/>
    </row>
    <row r="94" ht="15.75" customHeight="1">
      <c r="A94" s="20" t="s">
        <v>185</v>
      </c>
    </row>
    <row r="95" ht="15.75" customHeight="1">
      <c r="A95" s="8" t="s">
        <v>138</v>
      </c>
    </row>
  </sheetData>
  <sheetProtection/>
  <printOptions gridLines="1"/>
  <pageMargins left="0.7874015748031497" right="0" top="0.984251968503937" bottom="0.1968503937007874" header="0.5118110236220472" footer="0.5118110236220472"/>
  <pageSetup orientation="portrait" paperSize="9" scale="45" r:id="rId1"/>
  <headerFooter alignWithMargins="0">
    <oddHeader>&amp;LLILJEBLÅ SAMFÄLLIGHETSFÖRENING&amp;ROrgnr 717906-8981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Wickström</dc:creator>
  <cp:keywords/>
  <dc:description/>
  <cp:lastModifiedBy>Marie Wickström</cp:lastModifiedBy>
  <cp:lastPrinted>2014-03-11T14:33:03Z</cp:lastPrinted>
  <dcterms:created xsi:type="dcterms:W3CDTF">2006-07-07T11:39:27Z</dcterms:created>
  <dcterms:modified xsi:type="dcterms:W3CDTF">2016-02-21T22:15:51Z</dcterms:modified>
  <cp:category/>
  <cp:version/>
  <cp:contentType/>
  <cp:contentStatus/>
</cp:coreProperties>
</file>